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/>
  <mc:AlternateContent xmlns:mc="http://schemas.openxmlformats.org/markup-compatibility/2006">
    <mc:Choice Requires="x15">
      <x15ac:absPath xmlns:x15ac="http://schemas.microsoft.com/office/spreadsheetml/2010/11/ac" url="/Users/vibeke/Desktop/LumenRadio/Trådløs rekkevidde kalkulator /"/>
    </mc:Choice>
  </mc:AlternateContent>
  <xr:revisionPtr revIDLastSave="0" documentId="8_{34A453A3-59DF-B94D-8BA5-3EA76E9CB683}" xr6:coauthVersionLast="43" xr6:coauthVersionMax="43" xr10:uidLastSave="{00000000-0000-0000-0000-000000000000}"/>
  <bookViews>
    <workbookView xWindow="1780" yWindow="2040" windowWidth="19420" windowHeight="11500" xr2:uid="{99F8AB27-D310-419F-BF0D-93756D46C72D}"/>
  </bookViews>
  <sheets>
    <sheet name="Wireless Range Calculator" sheetId="3" r:id="rId1"/>
  </sheets>
  <definedNames>
    <definedName name="FSPL">'Wireless Range Calculator'!$B$20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3" l="1"/>
  <c r="F5" i="3"/>
  <c r="F6" i="3"/>
  <c r="F7" i="3"/>
  <c r="F8" i="3"/>
  <c r="F9" i="3"/>
  <c r="F10" i="3"/>
  <c r="F11" i="3"/>
  <c r="F12" i="3"/>
  <c r="F13" i="3"/>
  <c r="F3" i="3"/>
  <c r="F15" i="3" l="1"/>
  <c r="E15" i="3" l="1"/>
  <c r="E16" i="3" s="1"/>
</calcChain>
</file>

<file path=xl/sharedStrings.xml><?xml version="1.0" encoding="utf-8"?>
<sst xmlns="http://schemas.openxmlformats.org/spreadsheetml/2006/main" count="28" uniqueCount="26">
  <si>
    <t>Attenuation</t>
  </si>
  <si>
    <t>Drywall 13mm</t>
  </si>
  <si>
    <t>Masonry block</t>
  </si>
  <si>
    <t>Plywood 12mm</t>
  </si>
  <si>
    <t>Fiber glass 1cm</t>
  </si>
  <si>
    <t>False ceiling</t>
  </si>
  <si>
    <t>Glass / window 6mm (not tinted)</t>
  </si>
  <si>
    <t>Interior wall, 2x13mm drywall and glass fiber 70mm</t>
  </si>
  <si>
    <t>Wood door</t>
  </si>
  <si>
    <t>Brick wall</t>
  </si>
  <si>
    <t>Coated glass</t>
  </si>
  <si>
    <t>Steel door (fire/exit)</t>
  </si>
  <si>
    <t>Reinforced concrete 22cm</t>
  </si>
  <si>
    <t>m</t>
  </si>
  <si>
    <t>Extended margin</t>
  </si>
  <si>
    <t>Audience</t>
  </si>
  <si>
    <t>Metal compartment</t>
  </si>
  <si>
    <t>FSPL=</t>
  </si>
  <si>
    <t>FSPL margin</t>
  </si>
  <si>
    <r>
      <t xml:space="preserve">Hvilken type materiale hindrer siktlinjen? 
</t>
    </r>
    <r>
      <rPr>
        <sz val="11"/>
        <color theme="1"/>
        <rFont val="Aptos Narrow"/>
        <scheme val="minor"/>
      </rPr>
      <t>Velg fra rullegardinlisten.</t>
    </r>
  </si>
  <si>
    <r>
      <t xml:space="preserve">Hvor mange av elementene du valgte hindrer den frie siktbanen? 
</t>
    </r>
    <r>
      <rPr>
        <sz val="11"/>
        <color theme="1"/>
        <rFont val="Aptos Narrow"/>
        <scheme val="minor"/>
      </rPr>
      <t>Skriv inn et tall nedenfor.</t>
    </r>
  </si>
  <si>
    <t>Angi ønsket rekkevidde i meter</t>
  </si>
  <si>
    <t>Rekkevidde igjen (margin inkludert)</t>
  </si>
  <si>
    <t>ADVARSEL! 
Denne installasjonen kan føre til ujevn ytelse eller fungerer kanskje ikke. Vurder å bruke ekstra meshing-noder som repeatere. Vennligst sjekk produktanbefalingene eller kontakt din salgsrepresentant.</t>
  </si>
  <si>
    <t>SUKSESS!
Denne installasjonen har tilstrekkelig rekkevidde og vil sannsynligvis fungere etter hensikten. Hvis du opplever problemer, vennligst sjekk produktanbefalingene eller kontakt din salgsrepresentant.</t>
  </si>
  <si>
    <t>LumenRadio Kalkulator trådløs rekkevidde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</si>
</sst>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9515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98E7B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theme="0"/>
      </bottom>
      <diagonal/>
    </border>
    <border>
      <left/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theme="0" tint="-0.249977111117893"/>
      </left>
      <right/>
      <top style="thin">
        <color theme="0"/>
      </top>
      <bottom style="thin">
        <color rgb="FFFFFFF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quotePrefix="1"/>
    <xf numFmtId="0" fontId="0" fillId="0" borderId="0" xfId="0" quotePrefix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/>
    <xf numFmtId="0" fontId="0" fillId="0" borderId="2" xfId="0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3" borderId="4" xfId="0" applyFill="1" applyBorder="1"/>
    <xf numFmtId="0" fontId="0" fillId="4" borderId="2" xfId="0" applyFill="1" applyBorder="1"/>
    <xf numFmtId="0" fontId="6" fillId="0" borderId="0" xfId="0" applyFont="1"/>
    <xf numFmtId="0" fontId="0" fillId="3" borderId="6" xfId="0" applyFill="1" applyBorder="1"/>
    <xf numFmtId="0" fontId="0" fillId="5" borderId="6" xfId="0" applyFill="1" applyBorder="1"/>
    <xf numFmtId="0" fontId="0" fillId="3" borderId="7" xfId="0" applyFill="1" applyBorder="1"/>
    <xf numFmtId="0" fontId="1" fillId="4" borderId="8" xfId="0" applyFont="1" applyFill="1" applyBorder="1" applyAlignment="1">
      <alignment vertical="center" wrapText="1"/>
    </xf>
    <xf numFmtId="0" fontId="0" fillId="0" borderId="10" xfId="0" applyBorder="1"/>
    <xf numFmtId="0" fontId="0" fillId="0" borderId="9" xfId="0" applyBorder="1"/>
    <xf numFmtId="0" fontId="1" fillId="3" borderId="11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horizontal="left"/>
    </xf>
    <xf numFmtId="1" fontId="4" fillId="7" borderId="12" xfId="0" applyNumberFormat="1" applyFont="1" applyFill="1" applyBorder="1"/>
    <xf numFmtId="1" fontId="4" fillId="7" borderId="0" xfId="0" applyNumberFormat="1" applyFont="1" applyFill="1"/>
    <xf numFmtId="0" fontId="6" fillId="6" borderId="14" xfId="0" applyFont="1" applyFill="1" applyBorder="1"/>
    <xf numFmtId="0" fontId="5" fillId="6" borderId="9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  <color rgb="FF098E7B"/>
      <color rgb="FFE0E0E0"/>
      <color rgb="FFF5F5F5"/>
      <color rgb="FF19515F"/>
      <color rgb="FFE4E4E4"/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97634-6C2F-408D-9485-2BA548951AC3}">
  <dimension ref="A1:H24"/>
  <sheetViews>
    <sheetView tabSelected="1" topLeftCell="B1" zoomScaleNormal="100" workbookViewId="0">
      <selection activeCell="I7" sqref="I7"/>
    </sheetView>
  </sheetViews>
  <sheetFormatPr baseColWidth="10" defaultColWidth="8.83203125" defaultRowHeight="14"/>
  <cols>
    <col min="1" max="1" width="2.1640625" hidden="1" customWidth="1"/>
    <col min="2" max="2" width="1.33203125" customWidth="1"/>
    <col min="3" max="3" width="0.5" customWidth="1"/>
    <col min="4" max="4" width="42.1640625" bestFit="1" customWidth="1"/>
    <col min="5" max="5" width="41.6640625" customWidth="1"/>
    <col min="6" max="6" width="10.6640625" hidden="1" customWidth="1"/>
  </cols>
  <sheetData>
    <row r="1" spans="1:8" ht="18" customHeight="1">
      <c r="D1" s="24" t="s">
        <v>25</v>
      </c>
      <c r="E1" s="24"/>
      <c r="F1" s="24"/>
      <c r="G1" s="25"/>
      <c r="H1" s="16"/>
    </row>
    <row r="2" spans="1:8" ht="60" customHeight="1">
      <c r="A2" s="1"/>
      <c r="B2">
        <v>0</v>
      </c>
      <c r="D2" s="18" t="s">
        <v>19</v>
      </c>
      <c r="E2" s="15" t="s">
        <v>20</v>
      </c>
      <c r="F2" s="4" t="s">
        <v>0</v>
      </c>
      <c r="G2" s="5"/>
    </row>
    <row r="3" spans="1:8">
      <c r="A3" t="s">
        <v>1</v>
      </c>
      <c r="B3">
        <v>1</v>
      </c>
      <c r="D3" s="12" t="s">
        <v>1</v>
      </c>
      <c r="E3" s="13">
        <v>1</v>
      </c>
      <c r="F3" t="e">
        <f ca="1">_xlfn.XLOOKUP(D3,A$2:A$17,B$2:B$17)*E3</f>
        <v>#NAME?</v>
      </c>
    </row>
    <row r="4" spans="1:8">
      <c r="A4" t="s">
        <v>3</v>
      </c>
      <c r="B4">
        <v>1</v>
      </c>
      <c r="D4" s="9"/>
      <c r="E4" s="6"/>
      <c r="F4">
        <f t="shared" ref="F4:F13" si="0">_xlfn.XLOOKUP(D4,A$2:A$17,B$2:B$17)*E4</f>
        <v>0</v>
      </c>
    </row>
    <row r="5" spans="1:8">
      <c r="A5" t="s">
        <v>5</v>
      </c>
      <c r="B5">
        <v>1</v>
      </c>
      <c r="D5" s="9"/>
      <c r="E5" s="7"/>
      <c r="F5">
        <f t="shared" si="0"/>
        <v>0</v>
      </c>
    </row>
    <row r="6" spans="1:8">
      <c r="A6" t="s">
        <v>7</v>
      </c>
      <c r="B6">
        <v>9</v>
      </c>
      <c r="D6" s="9"/>
      <c r="E6" s="7"/>
      <c r="F6">
        <f t="shared" si="0"/>
        <v>0</v>
      </c>
    </row>
    <row r="7" spans="1:8">
      <c r="A7" t="s">
        <v>6</v>
      </c>
      <c r="B7">
        <v>1</v>
      </c>
      <c r="D7" s="9"/>
      <c r="E7" s="8"/>
      <c r="F7">
        <f t="shared" si="0"/>
        <v>0</v>
      </c>
    </row>
    <row r="8" spans="1:8">
      <c r="A8" t="s">
        <v>4</v>
      </c>
      <c r="B8">
        <v>1</v>
      </c>
      <c r="D8" s="9"/>
      <c r="E8" s="6"/>
      <c r="F8">
        <f t="shared" si="0"/>
        <v>0</v>
      </c>
    </row>
    <row r="9" spans="1:8">
      <c r="A9" t="s">
        <v>8</v>
      </c>
      <c r="B9">
        <v>4</v>
      </c>
      <c r="D9" s="9"/>
      <c r="E9" s="6"/>
      <c r="F9">
        <f t="shared" si="0"/>
        <v>0</v>
      </c>
    </row>
    <row r="10" spans="1:8">
      <c r="A10" t="s">
        <v>9</v>
      </c>
      <c r="B10">
        <v>6</v>
      </c>
      <c r="D10" s="9"/>
      <c r="E10" s="7"/>
      <c r="F10">
        <f t="shared" si="0"/>
        <v>0</v>
      </c>
    </row>
    <row r="11" spans="1:8">
      <c r="A11" t="s">
        <v>2</v>
      </c>
      <c r="B11">
        <v>11</v>
      </c>
      <c r="D11" s="9"/>
      <c r="E11" s="7"/>
      <c r="F11">
        <f t="shared" si="0"/>
        <v>0</v>
      </c>
    </row>
    <row r="12" spans="1:8">
      <c r="A12" t="s">
        <v>10</v>
      </c>
      <c r="B12">
        <v>13</v>
      </c>
      <c r="D12" s="9"/>
      <c r="E12" s="7"/>
      <c r="F12">
        <f t="shared" si="0"/>
        <v>0</v>
      </c>
    </row>
    <row r="13" spans="1:8">
      <c r="A13" t="s">
        <v>11</v>
      </c>
      <c r="B13">
        <v>20</v>
      </c>
      <c r="D13" s="14"/>
      <c r="E13" s="10"/>
      <c r="F13">
        <f t="shared" si="0"/>
        <v>0</v>
      </c>
    </row>
    <row r="14" spans="1:8" ht="16">
      <c r="A14" t="s">
        <v>12</v>
      </c>
      <c r="B14">
        <v>30</v>
      </c>
      <c r="D14" s="23" t="s">
        <v>21</v>
      </c>
      <c r="E14" s="22">
        <v>0</v>
      </c>
      <c r="F14" s="11"/>
      <c r="G14" s="11" t="s">
        <v>13</v>
      </c>
    </row>
    <row r="15" spans="1:8" ht="18">
      <c r="A15" s="1" t="s">
        <v>14</v>
      </c>
      <c r="B15">
        <v>6</v>
      </c>
      <c r="D15" s="19" t="s">
        <v>22</v>
      </c>
      <c r="E15" s="20" t="e">
        <f ca="1">IF(F15&gt;500,500-E14,F15-E14)</f>
        <v>#NAME?</v>
      </c>
      <c r="F15" s="21" t="e">
        <f ca="1">10^(((FSPL-SUM(F3:F13)-15)-20*LOG10(2450000000)-20*LOG(4*PI()/299792458))/20)</f>
        <v>#NAME?</v>
      </c>
      <c r="G15" s="11" t="s">
        <v>13</v>
      </c>
    </row>
    <row r="16" spans="1:8" ht="96">
      <c r="A16" s="1" t="s">
        <v>15</v>
      </c>
      <c r="B16">
        <v>200</v>
      </c>
      <c r="D16" s="17"/>
      <c r="E16" s="3" t="e">
        <f ca="1">IF(E15&lt;=0,A23,A24)</f>
        <v>#NAME?</v>
      </c>
    </row>
    <row r="17" spans="1:2">
      <c r="A17" s="1" t="s">
        <v>16</v>
      </c>
      <c r="B17">
        <v>200</v>
      </c>
    </row>
    <row r="18" spans="1:2">
      <c r="A18" s="1"/>
    </row>
    <row r="20" spans="1:2">
      <c r="A20" t="s">
        <v>17</v>
      </c>
      <c r="B20">
        <v>116</v>
      </c>
    </row>
    <row r="21" spans="1:2">
      <c r="A21" t="s">
        <v>18</v>
      </c>
      <c r="B21">
        <v>15</v>
      </c>
    </row>
    <row r="23" spans="1:2" ht="150">
      <c r="A23" s="2" t="s">
        <v>23</v>
      </c>
    </row>
    <row r="24" spans="1:2" ht="150">
      <c r="A24" s="2" t="s">
        <v>24</v>
      </c>
    </row>
  </sheetData>
  <mergeCells count="1">
    <mergeCell ref="D1:G1"/>
  </mergeCells>
  <conditionalFormatting sqref="D15">
    <cfRule type="expression" dxfId="3" priority="12">
      <formula>$E$15&lt;=0</formula>
    </cfRule>
  </conditionalFormatting>
  <conditionalFormatting sqref="E15">
    <cfRule type="expression" dxfId="2" priority="10">
      <formula>$E$15&lt;=0</formula>
    </cfRule>
  </conditionalFormatting>
  <conditionalFormatting sqref="E16">
    <cfRule type="expression" dxfId="1" priority="2">
      <formula>$E$15&lt;=0</formula>
    </cfRule>
    <cfRule type="containsText" dxfId="0" priority="3" operator="containsText" text="SUCCESS!">
      <formula>NOT(ISERROR(SEARCH("SUCCESS!",E16)))</formula>
    </cfRule>
  </conditionalFormatting>
  <dataValidations count="1">
    <dataValidation type="list" allowBlank="1" showInputMessage="1" showErrorMessage="1" sqref="D3:D13" xr:uid="{000C9C4B-F765-426A-9B07-9B5AEC6569C6}">
      <formula1>$A$2:$A$17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45E652AB34AC4783EE3E0B5F9E7020" ma:contentTypeVersion="11" ma:contentTypeDescription="Create a new document." ma:contentTypeScope="" ma:versionID="034240f9896374b702d8672a9ab1fa66">
  <xsd:schema xmlns:xsd="http://www.w3.org/2001/XMLSchema" xmlns:xs="http://www.w3.org/2001/XMLSchema" xmlns:p="http://schemas.microsoft.com/office/2006/metadata/properties" xmlns:ns2="183d31f8-f7b4-4bc8-8a1b-518c8574b0f3" xmlns:ns3="1527706a-f223-440d-b4e7-8df830abd97f" targetNamespace="http://schemas.microsoft.com/office/2006/metadata/properties" ma:root="true" ma:fieldsID="b9260483423abf5a4d4d4eef7a283c1e" ns2:_="" ns3:_="">
    <xsd:import namespace="183d31f8-f7b4-4bc8-8a1b-518c8574b0f3"/>
    <xsd:import namespace="1527706a-f223-440d-b4e7-8df830abd97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3d31f8-f7b4-4bc8-8a1b-518c8574b0f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cdfb7bc1-6ab1-45fd-a064-fad802149b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7706a-f223-440d-b4e7-8df830abd97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854b435-9dda-4a88-b246-07b424d660c9}" ma:internalName="TaxCatchAll" ma:showField="CatchAllData" ma:web="1527706a-f223-440d-b4e7-8df830abd9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3d31f8-f7b4-4bc8-8a1b-518c8574b0f3">
      <Terms xmlns="http://schemas.microsoft.com/office/infopath/2007/PartnerControls"/>
    </lcf76f155ced4ddcb4097134ff3c332f>
    <TaxCatchAll xmlns="1527706a-f223-440d-b4e7-8df830abd97f" xsi:nil="true"/>
  </documentManagement>
</p:properties>
</file>

<file path=customXml/itemProps1.xml><?xml version="1.0" encoding="utf-8"?>
<ds:datastoreItem xmlns:ds="http://schemas.openxmlformats.org/officeDocument/2006/customXml" ds:itemID="{2DF4C609-38E7-47C5-9540-1DE0897C20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8F3F23-1E58-4199-B77B-EDCDE97866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3d31f8-f7b4-4bc8-8a1b-518c8574b0f3"/>
    <ds:schemaRef ds:uri="1527706a-f223-440d-b4e7-8df830abd9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4DC9FD-1BA3-4B66-A731-F99066D65D66}">
  <ds:schemaRefs>
    <ds:schemaRef ds:uri="http://schemas.microsoft.com/office/2006/metadata/properties"/>
    <ds:schemaRef ds:uri="http://schemas.microsoft.com/office/infopath/2007/PartnerControls"/>
    <ds:schemaRef ds:uri="183d31f8-f7b4-4bc8-8a1b-518c8574b0f3"/>
    <ds:schemaRef ds:uri="1527706a-f223-440d-b4e7-8df830abd9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Wireless Range Calculator</vt:lpstr>
      <vt:lpstr>FSPL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Niclas Norlen</dc:creator>
  <cp:keywords/>
  <dc:description/>
  <cp:lastModifiedBy>Microsoft Office User</cp:lastModifiedBy>
  <cp:revision/>
  <dcterms:created xsi:type="dcterms:W3CDTF">2024-04-30T11:03:58Z</dcterms:created>
  <dcterms:modified xsi:type="dcterms:W3CDTF">2024-08-05T11:19:36Z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0x0101001E45E652AB34AC4783EE3E0B5F9E7020</vt:lpwstr>
  </property>
</Properties>
</file>